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xl/worksheets/sheet1.xml" ContentType="application/vnd.openxmlformats-officedocument.spreadsheetml.worksheet+xml"/>
  <Override PartName="/xl/styles.xml" ContentType="application/vnd.openxmlformats-officedocument.spreadsheetml.styl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3. Фин обеспечение КПМ  26.11" sheetId="1" state="visible" r:id="rId3"/>
  </sheets>
  <definedNames>
    <definedName function="false" hidden="false" localSheetId="0" name="_xlnm.Print_Area" vbProcedure="false">'3. Фин обеспечение КПМ  26.11'!$A$2:$O$72</definedName>
    <definedName function="false" hidden="false" localSheetId="0" name="_xlnm.Print_Titles" vbProcedure="false">'3. Фин обеспечение КПМ  26.11'!$30:$32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<sst xmlns="http://schemas.openxmlformats.org/spreadsheetml/2006/main" count="112" uniqueCount="54">
  <si>
    <t xml:space="preserve">X. Паспорт комплекса процессных мероприятий «Исполнение государственных функций исполнительным органом Белгородской области в сфере дорожной деятельности</t>
  </si>
  <si>
    <t xml:space="preserve">и организации транспортного обслуживания населения области» (далее – комплекс процессных мероприятий 3)</t>
  </si>
  <si>
    <t xml:space="preserve">3. Финансовое обеспечение комплекса процессных мероприятий 3</t>
  </si>
  <si>
    <t xml:space="preserve">Таблица 1</t>
  </si>
  <si>
    <t xml:space="preserve">№ п/п</t>
  </si>
  <si>
    <t xml:space="preserve">Наименование мероприятия (результата)</t>
  </si>
  <si>
    <t xml:space="preserve">Источник финансового обеспечения</t>
  </si>
  <si>
    <t xml:space="preserve">Код бюджетной классификации</t>
  </si>
  <si>
    <t xml:space="preserve">Объем финансового обеспечения по годам реализации, тыс. рублей</t>
  </si>
  <si>
    <t xml:space="preserve">ГРБС / Рз / Пр / ЦСР / ВР</t>
  </si>
  <si>
    <t xml:space="preserve">Всего</t>
  </si>
  <si>
    <t xml:space="preserve">1.</t>
  </si>
  <si>
    <t xml:space="preserve">Комплекс процессных мероприятий «Исполнение государственных функций исполнительным органом Белгородской области в сфере дорожной деятельности и организации транспортного обслуживания населения области»</t>
  </si>
  <si>
    <t xml:space="preserve">Всего, в том числе:</t>
  </si>
  <si>
    <t xml:space="preserve">Федеральный бюджет </t>
  </si>
  <si>
    <t xml:space="preserve">Областной бюджет</t>
  </si>
  <si>
    <t xml:space="preserve">1.1.</t>
  </si>
  <si>
    <t xml:space="preserve">Достигнуты показатели государственной программы</t>
  </si>
  <si>
    <t xml:space="preserve">04 08</t>
  </si>
  <si>
    <t xml:space="preserve">10 4 03 90019</t>
  </si>
  <si>
    <t xml:space="preserve">1.2.</t>
  </si>
  <si>
    <t xml:space="preserve">Достигнуты показатели в сфере дорожной деятельности</t>
  </si>
  <si>
    <t xml:space="preserve">04 09</t>
  </si>
  <si>
    <t xml:space="preserve">10 4 03 00590</t>
  </si>
  <si>
    <t xml:space="preserve">1.3.</t>
  </si>
  <si>
    <t xml:space="preserve">Достигнуты показатели в сфере пассажирских перевозок автомобильным транспортом</t>
  </si>
  <si>
    <t xml:space="preserve">Наименование мероприятия (результата)/источник финансового обеспечения</t>
  </si>
  <si>
    <t xml:space="preserve">Объем финансового обеспечения по годам, тыс. рублей</t>
  </si>
  <si>
    <t xml:space="preserve">2024 год</t>
  </si>
  <si>
    <t xml:space="preserve">2025 год</t>
  </si>
  <si>
    <t xml:space="preserve">2026 год</t>
  </si>
  <si>
    <t xml:space="preserve">2027 год</t>
  </si>
  <si>
    <t xml:space="preserve">2028 год</t>
  </si>
  <si>
    <t xml:space="preserve">2029 год</t>
  </si>
  <si>
    <t xml:space="preserve">2030 год</t>
  </si>
  <si>
    <t xml:space="preserve">Региональный бюджет (всего), из них:</t>
  </si>
  <si>
    <t xml:space="preserve">  </t>
  </si>
  <si>
    <t xml:space="preserve">- межбюджетные трансферты из федерального бюджета (справочно)</t>
  </si>
  <si>
    <t xml:space="preserve">- межбюджетные трансферты из иных бюджетов бюджетной системы Российской Федерации (справочно)</t>
  </si>
  <si>
    <t xml:space="preserve"> - межбюджетные трансферты местным бюджетам</t>
  </si>
  <si>
    <t xml:space="preserve"> </t>
  </si>
  <si>
    <t xml:space="preserve">- межбюджетные трансферты бюджету территориального государственного внебюджетного фонда (бюджету территориального фонда обязательного медицинского страхования)</t>
  </si>
  <si>
    <t xml:space="preserve">Бюджет территориального государственного внебюджетного фонда (бюджет территориального фонда обязательного медицинского страхования)</t>
  </si>
  <si>
    <t xml:space="preserve">Консолидированные бюджеты муниципальных образований</t>
  </si>
  <si>
    <t xml:space="preserve">Внебюджетные источники</t>
  </si>
  <si>
    <t xml:space="preserve">Осуществлено обеспечение деятельности министерства автомобильных дорог и транспорта Белгородской области</t>
  </si>
  <si>
    <t xml:space="preserve">10 4 03 00190</t>
  </si>
  <si>
    <t xml:space="preserve">100,200,800</t>
  </si>
  <si>
    <t xml:space="preserve">Осуществлено обеспечение деятельности ОГКУ «Управление дорожного хозяйства и транспорта Белгородской области»</t>
  </si>
  <si>
    <t xml:space="preserve">100,200,300,800</t>
  </si>
  <si>
    <t xml:space="preserve">10 4 03 9Д610</t>
  </si>
  <si>
    <t xml:space="preserve">   </t>
  </si>
  <si>
    <t xml:space="preserve">Осуществлено обеспечение деятельности ОГКУ «Организатор пассажирских перевозок Белгородской области»</t>
  </si>
  <si>
    <t xml:space="preserve">Нераспределенный резерв (областной бюджет)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</si>
</sst>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#,##0.0"/>
    <numFmt numFmtId="166" formatCode="@"/>
  </numFmts>
  <fonts count="17">
    <font>
      <sz val="11"/>
      <color theme="1"/>
      <name val="Calibri"/>
      <family val="2"/>
      <charset val="204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color theme="1"/>
      <name val="Calibri"/>
      <family val="2"/>
      <charset val="1"/>
    </font>
    <font>
      <sz val="11"/>
      <color theme="1"/>
      <name val="Times New Roman"/>
      <family val="1"/>
      <charset val="204"/>
    </font>
    <font>
      <u val="single"/>
      <sz val="11"/>
      <color theme="10"/>
      <name val="Calibri"/>
      <family val="2"/>
      <charset val="204"/>
    </font>
    <font>
      <u val="single"/>
      <sz val="12"/>
      <color theme="10"/>
      <name val="Times New Roman"/>
      <family val="1"/>
      <charset val="204"/>
    </font>
    <font>
      <sz val="12"/>
      <color theme="1"/>
      <name val="Times New Roman"/>
      <family val="1"/>
      <charset val="204"/>
    </font>
    <font>
      <b val="true"/>
      <sz val="14"/>
      <color theme="1"/>
      <name val="Times New Roman"/>
      <family val="1"/>
      <charset val="204"/>
    </font>
    <font>
      <b val="true"/>
      <sz val="12"/>
      <color theme="1"/>
      <name val="Times New Roman"/>
      <family val="1"/>
      <charset val="204"/>
    </font>
    <font>
      <b val="true"/>
      <sz val="14"/>
      <color theme="1"/>
      <name val="Times New Roman"/>
      <family val="1"/>
      <charset val="1"/>
    </font>
    <font>
      <sz val="12"/>
      <color theme="1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i val="true"/>
      <sz val="12"/>
      <color rgb="FF000000"/>
      <name val="Times New Roman"/>
      <family val="1"/>
      <charset val="204"/>
    </font>
    <font>
      <b val="true"/>
      <sz val="12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rgb="FFFFFFCC"/>
      </patternFill>
    </fill>
    <fill>
      <patternFill patternType="solid">
        <fgColor rgb="FF92D050"/>
        <bgColor rgb="FFC0C0C0"/>
      </patternFill>
    </fill>
  </fills>
  <borders count="15">
    <border diagonalUp="false" diagonalDown="false">
      <left/>
      <right/>
      <top/>
      <bottom/>
      <diagonal/>
    </border>
    <border diagonalUp="false" diagonalDown="false">
      <left/>
      <right/>
      <top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medium"/>
      <right style="thin"/>
      <top style="medium"/>
      <bottom style="thin"/>
      <diagonal/>
    </border>
    <border diagonalUp="false" diagonalDown="false">
      <left style="thin"/>
      <right style="thin"/>
      <top style="medium"/>
      <bottom style="thin"/>
      <diagonal/>
    </border>
    <border diagonalUp="false" diagonalDown="false">
      <left style="thin"/>
      <right style="medium"/>
      <top style="medium"/>
      <bottom style="thin"/>
      <diagonal/>
    </border>
    <border diagonalUp="false" diagonalDown="false">
      <left style="thin"/>
      <right style="medium"/>
      <top style="thin"/>
      <bottom style="thin"/>
      <diagonal/>
    </border>
    <border diagonalUp="false" diagonalDown="false">
      <left style="medium"/>
      <right style="thin"/>
      <top style="thin"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 style="thin"/>
      <top/>
      <bottom/>
      <diagonal/>
    </border>
    <border diagonalUp="false" diagonalDown="false">
      <left style="medium"/>
      <right style="thin"/>
      <top style="thin"/>
      <bottom style="medium"/>
      <diagonal/>
    </border>
    <border diagonalUp="false" diagonalDown="false">
      <left style="thin"/>
      <right style="thin"/>
      <top style="thin"/>
      <bottom style="medium"/>
      <diagonal/>
    </border>
    <border diagonalUp="false" diagonalDown="false">
      <left style="thin"/>
      <right style="medium"/>
      <top style="thin"/>
      <bottom style="medium"/>
      <diagonal/>
    </border>
  </borders>
  <cellStyleXfs count="22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6" fillId="0" borderId="0" applyFont="true" applyBorder="false" applyAlignment="true" applyProtection="false">
      <alignment horizontal="general" vertical="bottom" textRotation="0" wrapText="false" indent="0" shrinkToFit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6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xfId="20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4" fontId="8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9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0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11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0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10" fillId="0" borderId="0" xfId="0" applyFont="true" applyBorder="false" applyAlignment="true" applyProtection="true">
      <alignment horizontal="general" vertical="top" textRotation="0" wrapText="false" indent="0" shrinkToFit="false"/>
      <protection locked="true" hidden="false"/>
    </xf>
    <xf numFmtId="164" fontId="8" fillId="0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2" fillId="0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2" fillId="0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8" fillId="0" borderId="0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8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2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2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3" fillId="0" borderId="2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8" fillId="0" borderId="2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8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8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4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14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14" fillId="3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14" fillId="3" borderId="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14" fillId="0" borderId="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3" fillId="0" borderId="2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5" fillId="0" borderId="0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5" fillId="0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14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8" fillId="0" borderId="0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5" fillId="0" borderId="0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8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2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8" fillId="0" borderId="0" xfId="0" applyFont="true" applyBorder="false" applyAlignment="true" applyProtection="true">
      <alignment horizontal="right" vertical="center" textRotation="0" wrapText="false" indent="0" shrinkToFit="false"/>
      <protection locked="true" hidden="false"/>
    </xf>
    <xf numFmtId="164" fontId="10" fillId="0" borderId="5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0" fillId="0" borderId="6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0" fillId="2" borderId="6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0" fillId="0" borderId="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0" fillId="2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0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0" fillId="0" borderId="8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0" fillId="0" borderId="9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0" fillId="0" borderId="8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8" fillId="0" borderId="9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8" fillId="0" borderId="8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5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8" fillId="0" borderId="2" xfId="0" applyFont="true" applyBorder="true" applyAlignment="true" applyProtection="true">
      <alignment horizontal="left" vertical="center" textRotation="0" wrapText="true" indent="2" shrinkToFit="false"/>
      <protection locked="true" hidden="false"/>
    </xf>
    <xf numFmtId="164" fontId="8" fillId="0" borderId="2" xfId="0" applyFont="true" applyBorder="true" applyAlignment="true" applyProtection="true">
      <alignment horizontal="left" vertical="center" textRotation="0" wrapText="true" indent="4" shrinkToFit="false"/>
      <protection locked="true" hidden="false"/>
    </xf>
    <xf numFmtId="164" fontId="8" fillId="0" borderId="8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10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6" fillId="0" borderId="1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3" fillId="0" borderId="9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8" fillId="0" borderId="2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4" fillId="0" borderId="2" xfId="2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14" fillId="0" borderId="2" xfId="2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0" fillId="0" borderId="1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0" borderId="12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13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0" fillId="0" borderId="13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5" fillId="0" borderId="14" xfId="0" applyFont="true" applyBorder="true" applyAlignment="true" applyProtection="true">
      <alignment horizontal="general" vertical="bottom" textRotation="0" wrapText="false" indent="0" shrinkToFit="false"/>
      <protection locked="true" hidden="false"/>
    </xf>
  </cellXfs>
  <cellStyles count="8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Обычный 2" xfId="21"/>
    <cellStyle name="*unknown*" xfId="20" builtinId="8"/>
  </cellStyles>
  <colors>
    <indexedColors>
      <rgbColor rgb="FF000000"/>
      <rgbColor rgb="FFFFFFFF"/>
      <rgbColor rgb="FFFF0000"/>
      <rgbColor rgb="FF00FF00"/>
      <rgbColor rgb="FF0000EE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2D050"/>
      <rgbColor rgb="FFFFCC00"/>
      <rgbColor rgb="FFFF9900"/>
      <rgbColor rgb="FFFF6600"/>
      <rgbColor rgb="FF666699"/>
      <rgbColor rgb="FF969696"/>
      <rgbColor rgb="FF003366"/>
      <rgbColor rgb="FF00B050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sharedStrings" Target="sharedStrings.xml"/>
</Relationships>
</file>

<file path=xl/theme/theme1.xml><?xml version="1.0" encoding="utf-8"?>
<a:theme xmlns:a="http://schemas.openxmlformats.org/drawingml/2006/main" xmlns:r="http://schemas.openxmlformats.org/officeDocument/2006/relationships" name="Office Them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 pitchFamily="0" charset="1"/>
        <a:ea typeface="DejaVu Sans" pitchFamily="0" charset="1"/>
        <a:cs typeface="DejaVu Sans" pitchFamily="0" charset="1"/>
      </a:majorFont>
      <a:minorFont>
        <a:latin typeface="Arial" pitchFamily="0" charset="1"/>
        <a:ea typeface="DejaVu Sans" pitchFamily="0" charset="1"/>
        <a:cs typeface="DejaVu Sans" pitchFamily="0" charset="1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00B050"/>
    <pageSetUpPr fitToPage="true"/>
  </sheetPr>
  <dimension ref="A1:X78"/>
  <sheetViews>
    <sheetView showFormulas="false" showGridLines="true" showRowColHeaders="true" showZeros="true" rightToLeft="false" tabSelected="true" showOutlineSymbols="true" defaultGridColor="true" view="pageBreakPreview" topLeftCell="A1" colorId="64" zoomScale="80" zoomScaleNormal="90" zoomScalePageLayoutView="80" workbookViewId="0">
      <selection pane="topLeft" activeCell="H36" activeCellId="0" sqref="H36"/>
    </sheetView>
  </sheetViews>
  <sheetFormatPr defaultColWidth="9.1484375" defaultRowHeight="15" zeroHeight="false" outlineLevelRow="0" outlineLevelCol="0"/>
  <cols>
    <col collapsed="false" customWidth="true" hidden="false" outlineLevel="0" max="1" min="1" style="1" width="8.57"/>
    <col collapsed="false" customWidth="true" hidden="true" outlineLevel="0" max="2" min="2" style="1" width="39.71"/>
    <col collapsed="false" customWidth="true" hidden="false" outlineLevel="0" max="3" min="3" style="1" width="69.84"/>
    <col collapsed="false" customWidth="true" hidden="false" outlineLevel="0" max="4" min="4" style="1" width="5.42"/>
    <col collapsed="false" customWidth="true" hidden="false" outlineLevel="0" max="5" min="5" style="1" width="7"/>
    <col collapsed="false" customWidth="true" hidden="false" outlineLevel="0" max="6" min="6" style="1" width="16"/>
    <col collapsed="false" customWidth="true" hidden="false" outlineLevel="0" max="7" min="7" style="1" width="9.39"/>
    <col collapsed="false" customWidth="true" hidden="false" outlineLevel="0" max="8" min="8" style="1" width="10.29"/>
    <col collapsed="false" customWidth="true" hidden="false" outlineLevel="0" max="9" min="9" style="1" width="11.82"/>
    <col collapsed="false" customWidth="true" hidden="false" outlineLevel="0" max="10" min="10" style="1" width="11"/>
    <col collapsed="false" customWidth="true" hidden="false" outlineLevel="0" max="11" min="11" style="1" width="10.42"/>
    <col collapsed="false" customWidth="true" hidden="false" outlineLevel="0" max="12" min="12" style="1" width="10.57"/>
    <col collapsed="false" customWidth="true" hidden="false" outlineLevel="0" max="13" min="13" style="1" width="10.29"/>
    <col collapsed="false" customWidth="true" hidden="false" outlineLevel="0" max="14" min="14" style="1" width="10.71"/>
    <col collapsed="false" customWidth="true" hidden="false" outlineLevel="0" max="15" min="15" style="1" width="12.29"/>
    <col collapsed="false" customWidth="true" hidden="false" outlineLevel="0" max="16" min="16" style="1" width="12.42"/>
    <col collapsed="false" customWidth="false" hidden="false" outlineLevel="0" max="16384" min="17" style="1" width="9.14"/>
  </cols>
  <sheetData>
    <row r="1" s="3" customFormat="true" ht="15.75" hidden="false" customHeight="false" outlineLevel="0" collapsed="false">
      <c r="A1" s="2" t="str">
        <f aca="false">HYPERLINK("#Оглавление!A1","Назад в оглавление")</f>
        <v>Назад в оглавление</v>
      </c>
    </row>
    <row r="2" customFormat="false" ht="21.45" hidden="false" customHeight="true" outlineLevel="0" collapsed="false">
      <c r="A2" s="4" t="s">
        <v>0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5"/>
      <c r="Q2" s="5"/>
      <c r="R2" s="5"/>
      <c r="S2" s="5"/>
    </row>
    <row r="3" customFormat="false" ht="15.85" hidden="false" customHeight="true" outlineLevel="0" collapsed="false">
      <c r="A3" s="6" t="s">
        <v>1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5"/>
      <c r="Q3" s="5"/>
      <c r="R3" s="5"/>
      <c r="S3" s="5"/>
    </row>
    <row r="4" customFormat="false" ht="18" hidden="false" customHeight="true" outlineLevel="0" collapsed="false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5"/>
      <c r="Q4" s="5"/>
      <c r="R4" s="5"/>
      <c r="S4" s="5"/>
    </row>
    <row r="5" customFormat="false" ht="21.75" hidden="false" customHeight="true" outlineLevel="0" collapsed="false">
      <c r="A5" s="8" t="s">
        <v>2</v>
      </c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9"/>
      <c r="Q5" s="9"/>
      <c r="R5" s="9"/>
      <c r="S5" s="9"/>
    </row>
    <row r="6" customFormat="false" ht="23.25" hidden="true" customHeight="true" outlineLevel="0" collapsed="false">
      <c r="A6" s="10"/>
      <c r="B6" s="11"/>
      <c r="C6" s="12"/>
      <c r="D6" s="12"/>
      <c r="E6" s="12"/>
      <c r="F6" s="12"/>
      <c r="G6" s="12"/>
      <c r="H6" s="12"/>
      <c r="I6" s="11"/>
      <c r="J6" s="11"/>
      <c r="K6" s="11"/>
      <c r="L6" s="11"/>
      <c r="M6" s="11"/>
      <c r="N6" s="11"/>
      <c r="O6" s="13" t="s">
        <v>3</v>
      </c>
    </row>
    <row r="7" customFormat="false" ht="24" hidden="true" customHeight="true" outlineLevel="0" collapsed="false">
      <c r="A7" s="14" t="s">
        <v>4</v>
      </c>
      <c r="B7" s="14" t="s">
        <v>5</v>
      </c>
      <c r="C7" s="14" t="s">
        <v>6</v>
      </c>
      <c r="D7" s="15" t="s">
        <v>7</v>
      </c>
      <c r="E7" s="15"/>
      <c r="F7" s="15"/>
      <c r="G7" s="15"/>
      <c r="H7" s="14" t="s">
        <v>8</v>
      </c>
      <c r="I7" s="14"/>
      <c r="J7" s="14"/>
      <c r="K7" s="14"/>
      <c r="L7" s="14"/>
      <c r="M7" s="14"/>
      <c r="N7" s="14"/>
      <c r="O7" s="14"/>
    </row>
    <row r="8" customFormat="false" ht="31.5" hidden="true" customHeight="true" outlineLevel="0" collapsed="false">
      <c r="A8" s="14"/>
      <c r="B8" s="14"/>
      <c r="C8" s="14"/>
      <c r="D8" s="16" t="s">
        <v>9</v>
      </c>
      <c r="E8" s="16"/>
      <c r="F8" s="16"/>
      <c r="G8" s="16"/>
      <c r="H8" s="14" t="n">
        <v>2024</v>
      </c>
      <c r="I8" s="14" t="n">
        <v>2025</v>
      </c>
      <c r="J8" s="14" t="n">
        <v>2026</v>
      </c>
      <c r="K8" s="14" t="n">
        <v>2027</v>
      </c>
      <c r="L8" s="14" t="n">
        <v>2028</v>
      </c>
      <c r="M8" s="14" t="n">
        <v>2029</v>
      </c>
      <c r="N8" s="14" t="n">
        <v>2030</v>
      </c>
      <c r="O8" s="14" t="s">
        <v>10</v>
      </c>
    </row>
    <row r="9" customFormat="false" ht="22.5" hidden="true" customHeight="true" outlineLevel="0" collapsed="false">
      <c r="A9" s="14" t="n">
        <v>1</v>
      </c>
      <c r="B9" s="14" t="n">
        <v>2</v>
      </c>
      <c r="C9" s="14" t="n">
        <v>3</v>
      </c>
      <c r="D9" s="14" t="n">
        <v>4</v>
      </c>
      <c r="E9" s="14" t="n">
        <v>5</v>
      </c>
      <c r="F9" s="14" t="n">
        <v>6</v>
      </c>
      <c r="G9" s="14" t="n">
        <v>7</v>
      </c>
      <c r="H9" s="14" t="n">
        <v>8</v>
      </c>
      <c r="I9" s="14" t="n">
        <v>9</v>
      </c>
      <c r="J9" s="14" t="n">
        <v>10</v>
      </c>
      <c r="K9" s="14" t="n">
        <v>11</v>
      </c>
      <c r="L9" s="14" t="n">
        <v>12</v>
      </c>
      <c r="M9" s="14" t="n">
        <v>13</v>
      </c>
      <c r="N9" s="14" t="n">
        <v>14</v>
      </c>
      <c r="O9" s="14" t="n">
        <v>15</v>
      </c>
    </row>
    <row r="10" customFormat="false" ht="38.25" hidden="true" customHeight="true" outlineLevel="0" collapsed="false">
      <c r="A10" s="14" t="s">
        <v>11</v>
      </c>
      <c r="B10" s="17" t="s">
        <v>12</v>
      </c>
      <c r="C10" s="18" t="s">
        <v>13</v>
      </c>
      <c r="D10" s="18"/>
      <c r="E10" s="18"/>
      <c r="F10" s="18"/>
      <c r="G10" s="18"/>
      <c r="H10" s="19" t="n">
        <f aca="false">H13+H16+H19</f>
        <v>223253.3</v>
      </c>
      <c r="I10" s="19" t="n">
        <f aca="false">I13+I16+I19</f>
        <v>224790.1</v>
      </c>
      <c r="J10" s="19" t="n">
        <f aca="false">J13+J16+J19</f>
        <v>232419.744</v>
      </c>
      <c r="K10" s="19" t="n">
        <f aca="false">K13+K16+K19</f>
        <v>241716.53376</v>
      </c>
      <c r="L10" s="19" t="n">
        <f aca="false">L13+L16+L19</f>
        <v>251385.1951104</v>
      </c>
      <c r="M10" s="19" t="n">
        <f aca="false">M13+M16+M19</f>
        <v>261440.602914816</v>
      </c>
      <c r="N10" s="19" t="n">
        <f aca="false">N13+N16+N19</f>
        <v>271898.227031409</v>
      </c>
      <c r="O10" s="19" t="n">
        <f aca="false">SUM(H10:N10)</f>
        <v>1706903.70281662</v>
      </c>
    </row>
    <row r="11" customFormat="false" ht="22.5" hidden="true" customHeight="true" outlineLevel="0" collapsed="false">
      <c r="A11" s="14"/>
      <c r="B11" s="17"/>
      <c r="C11" s="18" t="s">
        <v>14</v>
      </c>
      <c r="D11" s="18"/>
      <c r="E11" s="18"/>
      <c r="F11" s="18"/>
      <c r="G11" s="18"/>
      <c r="H11" s="14"/>
      <c r="I11" s="14"/>
      <c r="J11" s="14"/>
      <c r="K11" s="14"/>
      <c r="L11" s="14"/>
      <c r="M11" s="14"/>
      <c r="N11" s="14"/>
      <c r="O11" s="14"/>
    </row>
    <row r="12" customFormat="false" ht="32.25" hidden="true" customHeight="true" outlineLevel="0" collapsed="false">
      <c r="A12" s="14"/>
      <c r="B12" s="17"/>
      <c r="C12" s="18" t="s">
        <v>15</v>
      </c>
      <c r="D12" s="18"/>
      <c r="E12" s="18"/>
      <c r="F12" s="18"/>
      <c r="G12" s="18"/>
      <c r="H12" s="19" t="n">
        <f aca="false">H15+H18+H21</f>
        <v>223253.3</v>
      </c>
      <c r="I12" s="19" t="n">
        <f aca="false">I15+I18+I21</f>
        <v>224790.1</v>
      </c>
      <c r="J12" s="19" t="n">
        <f aca="false">J15+J18+J21</f>
        <v>232419.744</v>
      </c>
      <c r="K12" s="19" t="n">
        <f aca="false">K15+K18+K21</f>
        <v>241716.53376</v>
      </c>
      <c r="L12" s="19" t="n">
        <f aca="false">L15+L18+L21</f>
        <v>251385.1951104</v>
      </c>
      <c r="M12" s="19" t="n">
        <f aca="false">M15+M18+M21</f>
        <v>261440.602914816</v>
      </c>
      <c r="N12" s="19" t="n">
        <f aca="false">N15+N18+N21</f>
        <v>271898.227031409</v>
      </c>
      <c r="O12" s="19" t="n">
        <f aca="false">SUM(H12:N12)</f>
        <v>1706903.70281662</v>
      </c>
    </row>
    <row r="13" customFormat="false" ht="29.25" hidden="true" customHeight="true" outlineLevel="0" collapsed="false">
      <c r="A13" s="14" t="s">
        <v>16</v>
      </c>
      <c r="B13" s="17" t="s">
        <v>17</v>
      </c>
      <c r="C13" s="18" t="s">
        <v>13</v>
      </c>
      <c r="D13" s="18"/>
      <c r="E13" s="18"/>
      <c r="F13" s="18"/>
      <c r="G13" s="18"/>
      <c r="H13" s="19" t="n">
        <f aca="false">H15</f>
        <v>36178</v>
      </c>
      <c r="I13" s="20" t="n">
        <f aca="false">I15</f>
        <v>36584</v>
      </c>
      <c r="J13" s="19" t="n">
        <f aca="false">J15</f>
        <v>37919</v>
      </c>
      <c r="K13" s="19" t="n">
        <f aca="false">K15</f>
        <v>39435.76</v>
      </c>
      <c r="L13" s="19" t="n">
        <f aca="false">L15</f>
        <v>41013.1904</v>
      </c>
      <c r="M13" s="19" t="n">
        <f aca="false">M15</f>
        <v>42653.718016</v>
      </c>
      <c r="N13" s="19" t="n">
        <f aca="false">N15</f>
        <v>44359.86673664</v>
      </c>
      <c r="O13" s="19" t="n">
        <f aca="false">SUM(H13:N13)</f>
        <v>278143.53515264</v>
      </c>
    </row>
    <row r="14" customFormat="false" ht="25.5" hidden="true" customHeight="true" outlineLevel="0" collapsed="false">
      <c r="A14" s="14"/>
      <c r="B14" s="17"/>
      <c r="C14" s="18" t="s">
        <v>14</v>
      </c>
      <c r="D14" s="18"/>
      <c r="E14" s="18"/>
      <c r="F14" s="18"/>
      <c r="G14" s="18"/>
      <c r="H14" s="14"/>
      <c r="I14" s="21"/>
      <c r="J14" s="14"/>
      <c r="K14" s="14"/>
      <c r="L14" s="14"/>
      <c r="M14" s="14"/>
      <c r="N14" s="14"/>
      <c r="O14" s="14"/>
    </row>
    <row r="15" customFormat="false" ht="32.25" hidden="true" customHeight="true" outlineLevel="0" collapsed="false">
      <c r="A15" s="14"/>
      <c r="B15" s="17"/>
      <c r="C15" s="18" t="s">
        <v>15</v>
      </c>
      <c r="D15" s="22" t="n">
        <v>828</v>
      </c>
      <c r="E15" s="23" t="s">
        <v>18</v>
      </c>
      <c r="F15" s="22" t="s">
        <v>19</v>
      </c>
      <c r="G15" s="18"/>
      <c r="H15" s="24" t="n">
        <v>36178</v>
      </c>
      <c r="I15" s="25" t="n">
        <v>36584</v>
      </c>
      <c r="J15" s="25" t="n">
        <v>37919</v>
      </c>
      <c r="K15" s="26" t="n">
        <f aca="false">J15*1.04</f>
        <v>39435.76</v>
      </c>
      <c r="L15" s="26" t="n">
        <f aca="false">K15*1.04</f>
        <v>41013.1904</v>
      </c>
      <c r="M15" s="26" t="n">
        <f aca="false">L15*1.04</f>
        <v>42653.718016</v>
      </c>
      <c r="N15" s="26" t="n">
        <f aca="false">M15*1.04</f>
        <v>44359.86673664</v>
      </c>
      <c r="O15" s="19" t="n">
        <f aca="false">SUM(H15:N15)</f>
        <v>278143.53515264</v>
      </c>
    </row>
    <row r="16" customFormat="false" ht="43.5" hidden="true" customHeight="true" outlineLevel="0" collapsed="false">
      <c r="A16" s="14" t="s">
        <v>20</v>
      </c>
      <c r="B16" s="27" t="s">
        <v>21</v>
      </c>
      <c r="C16" s="18" t="s">
        <v>13</v>
      </c>
      <c r="D16" s="18"/>
      <c r="E16" s="18"/>
      <c r="F16" s="18"/>
      <c r="G16" s="18"/>
      <c r="H16" s="19" t="n">
        <f aca="false">H18</f>
        <v>150859</v>
      </c>
      <c r="I16" s="20" t="n">
        <f aca="false">I18</f>
        <v>150715</v>
      </c>
      <c r="J16" s="19" t="n">
        <f aca="false">J18</f>
        <v>155510</v>
      </c>
      <c r="K16" s="19" t="n">
        <f aca="false">K18</f>
        <v>161730.4</v>
      </c>
      <c r="L16" s="19" t="n">
        <f aca="false">L18</f>
        <v>168199.616</v>
      </c>
      <c r="M16" s="19" t="n">
        <f aca="false">M18</f>
        <v>174927.60064</v>
      </c>
      <c r="N16" s="19" t="n">
        <f aca="false">N18</f>
        <v>181924.7046656</v>
      </c>
      <c r="O16" s="19" t="n">
        <f aca="false">SUM(H16:N16)</f>
        <v>1143866.3213056</v>
      </c>
      <c r="P16" s="28"/>
      <c r="Q16" s="28"/>
      <c r="R16" s="28"/>
      <c r="S16" s="28"/>
      <c r="T16" s="28"/>
      <c r="U16" s="28"/>
      <c r="V16" s="28"/>
      <c r="W16" s="29"/>
      <c r="X16" s="29"/>
    </row>
    <row r="17" customFormat="false" ht="28.5" hidden="true" customHeight="true" outlineLevel="0" collapsed="false">
      <c r="A17" s="14"/>
      <c r="B17" s="27"/>
      <c r="C17" s="18" t="s">
        <v>14</v>
      </c>
      <c r="D17" s="18"/>
      <c r="E17" s="18"/>
      <c r="F17" s="18"/>
      <c r="G17" s="18"/>
      <c r="H17" s="14"/>
      <c r="I17" s="21"/>
      <c r="J17" s="14"/>
      <c r="K17" s="14"/>
      <c r="L17" s="14"/>
      <c r="M17" s="14"/>
      <c r="N17" s="14"/>
      <c r="O17" s="14"/>
      <c r="P17" s="29"/>
      <c r="Q17" s="29"/>
      <c r="R17" s="29"/>
      <c r="S17" s="29"/>
      <c r="T17" s="29"/>
      <c r="U17" s="29"/>
      <c r="V17" s="29"/>
      <c r="W17" s="29"/>
      <c r="X17" s="29"/>
    </row>
    <row r="18" customFormat="false" ht="38.25" hidden="true" customHeight="true" outlineLevel="0" collapsed="false">
      <c r="A18" s="14"/>
      <c r="B18" s="27"/>
      <c r="C18" s="18" t="s">
        <v>15</v>
      </c>
      <c r="D18" s="22" t="n">
        <v>828</v>
      </c>
      <c r="E18" s="23" t="s">
        <v>22</v>
      </c>
      <c r="F18" s="22" t="s">
        <v>23</v>
      </c>
      <c r="G18" s="18"/>
      <c r="H18" s="24" t="n">
        <v>150859</v>
      </c>
      <c r="I18" s="25" t="n">
        <v>150715</v>
      </c>
      <c r="J18" s="25" t="n">
        <v>155510</v>
      </c>
      <c r="K18" s="26" t="n">
        <f aca="false">J18*1.04</f>
        <v>161730.4</v>
      </c>
      <c r="L18" s="26" t="n">
        <f aca="false">K18*1.04</f>
        <v>168199.616</v>
      </c>
      <c r="M18" s="26" t="n">
        <f aca="false">L18*1.04</f>
        <v>174927.60064</v>
      </c>
      <c r="N18" s="26" t="n">
        <f aca="false">M18*1.04</f>
        <v>181924.7046656</v>
      </c>
      <c r="O18" s="19" t="n">
        <f aca="false">SUM(H18:N18)</f>
        <v>1143866.3213056</v>
      </c>
      <c r="P18" s="29"/>
      <c r="Q18" s="29"/>
      <c r="R18" s="29"/>
      <c r="S18" s="29"/>
      <c r="T18" s="29"/>
      <c r="U18" s="29"/>
      <c r="V18" s="29"/>
      <c r="W18" s="29"/>
      <c r="X18" s="29"/>
    </row>
    <row r="19" customFormat="false" ht="37.5" hidden="true" customHeight="true" outlineLevel="0" collapsed="false">
      <c r="A19" s="14" t="s">
        <v>24</v>
      </c>
      <c r="B19" s="27" t="s">
        <v>25</v>
      </c>
      <c r="C19" s="18" t="s">
        <v>13</v>
      </c>
      <c r="D19" s="18"/>
      <c r="E19" s="18"/>
      <c r="F19" s="18"/>
      <c r="G19" s="18"/>
      <c r="H19" s="19" t="n">
        <f aca="false">H21</f>
        <v>36216.3</v>
      </c>
      <c r="I19" s="20" t="n">
        <f aca="false">I21</f>
        <v>37491.1</v>
      </c>
      <c r="J19" s="19" t="n">
        <f aca="false">J21</f>
        <v>38990.744</v>
      </c>
      <c r="K19" s="19" t="n">
        <f aca="false">K21</f>
        <v>40550.37376</v>
      </c>
      <c r="L19" s="19" t="n">
        <f aca="false">L21</f>
        <v>42172.3887104</v>
      </c>
      <c r="M19" s="19" t="n">
        <f aca="false">M21</f>
        <v>43859.284258816</v>
      </c>
      <c r="N19" s="19" t="n">
        <f aca="false">N21</f>
        <v>45613.6556291687</v>
      </c>
      <c r="O19" s="19" t="n">
        <f aca="false">SUM(H19:N19)</f>
        <v>284893.846358385</v>
      </c>
    </row>
    <row r="20" customFormat="false" ht="28.5" hidden="true" customHeight="true" outlineLevel="0" collapsed="false">
      <c r="A20" s="14"/>
      <c r="B20" s="27"/>
      <c r="C20" s="18" t="s">
        <v>14</v>
      </c>
      <c r="D20" s="18"/>
      <c r="E20" s="18"/>
      <c r="F20" s="18"/>
      <c r="G20" s="18"/>
      <c r="H20" s="14"/>
      <c r="I20" s="21"/>
      <c r="J20" s="14"/>
      <c r="K20" s="14"/>
      <c r="L20" s="14"/>
      <c r="M20" s="14"/>
      <c r="N20" s="14"/>
      <c r="O20" s="14"/>
    </row>
    <row r="21" customFormat="false" ht="31.5" hidden="true" customHeight="true" outlineLevel="0" collapsed="false">
      <c r="A21" s="14"/>
      <c r="B21" s="27"/>
      <c r="C21" s="18" t="s">
        <v>15</v>
      </c>
      <c r="D21" s="22" t="n">
        <v>828</v>
      </c>
      <c r="E21" s="23" t="s">
        <v>18</v>
      </c>
      <c r="F21" s="22" t="s">
        <v>23</v>
      </c>
      <c r="G21" s="18"/>
      <c r="H21" s="30" t="n">
        <v>36216.3</v>
      </c>
      <c r="I21" s="26" t="n">
        <v>37491.1</v>
      </c>
      <c r="J21" s="26" t="n">
        <v>38990.744</v>
      </c>
      <c r="K21" s="26" t="n">
        <v>40550.37376</v>
      </c>
      <c r="L21" s="26" t="n">
        <v>42172.3887104</v>
      </c>
      <c r="M21" s="26" t="n">
        <v>43859.284258816</v>
      </c>
      <c r="N21" s="26" t="n">
        <v>45613.6556291687</v>
      </c>
      <c r="O21" s="19" t="n">
        <f aca="false">SUM(H21:N21)</f>
        <v>284893.846358385</v>
      </c>
    </row>
    <row r="22" s="29" customFormat="true" ht="28.5" hidden="true" customHeight="true" outlineLevel="0" collapsed="false">
      <c r="A22" s="31"/>
      <c r="B22" s="32"/>
      <c r="C22" s="31"/>
      <c r="D22" s="31"/>
      <c r="E22" s="31"/>
      <c r="F22" s="31"/>
      <c r="G22" s="31"/>
      <c r="H22" s="33"/>
      <c r="I22" s="33"/>
      <c r="J22" s="33"/>
      <c r="K22" s="33"/>
      <c r="L22" s="33"/>
      <c r="M22" s="33"/>
      <c r="N22" s="33"/>
      <c r="O22" s="33"/>
    </row>
    <row r="23" s="29" customFormat="true" ht="28.5" hidden="true" customHeight="true" outlineLevel="0" collapsed="false">
      <c r="A23" s="31"/>
      <c r="B23" s="32"/>
      <c r="C23" s="31"/>
      <c r="D23" s="31"/>
      <c r="E23" s="31"/>
      <c r="F23" s="31"/>
      <c r="G23" s="31"/>
      <c r="H23" s="33"/>
      <c r="I23" s="33"/>
      <c r="J23" s="33"/>
      <c r="K23" s="33"/>
      <c r="L23" s="33"/>
      <c r="M23" s="33"/>
      <c r="N23" s="33"/>
      <c r="O23" s="33"/>
    </row>
    <row r="24" s="29" customFormat="true" ht="28.5" hidden="true" customHeight="true" outlineLevel="0" collapsed="false">
      <c r="A24" s="31"/>
      <c r="B24" s="32"/>
      <c r="C24" s="31"/>
      <c r="D24" s="31"/>
      <c r="E24" s="31"/>
      <c r="F24" s="31"/>
      <c r="G24" s="31"/>
      <c r="H24" s="33"/>
      <c r="I24" s="33"/>
      <c r="J24" s="33"/>
      <c r="K24" s="33"/>
      <c r="L24" s="33"/>
      <c r="M24" s="33"/>
      <c r="N24" s="33"/>
      <c r="O24" s="33"/>
    </row>
    <row r="25" s="29" customFormat="true" ht="28.5" hidden="true" customHeight="true" outlineLevel="0" collapsed="false">
      <c r="A25" s="31"/>
      <c r="B25" s="32"/>
      <c r="C25" s="31"/>
      <c r="D25" s="31"/>
      <c r="E25" s="31"/>
      <c r="F25" s="31"/>
      <c r="G25" s="31"/>
      <c r="H25" s="33"/>
      <c r="I25" s="33"/>
      <c r="J25" s="33"/>
      <c r="K25" s="33"/>
      <c r="L25" s="33"/>
      <c r="M25" s="33"/>
      <c r="N25" s="33"/>
      <c r="O25" s="33"/>
    </row>
    <row r="26" s="29" customFormat="true" ht="28.5" hidden="true" customHeight="true" outlineLevel="0" collapsed="false">
      <c r="A26" s="31"/>
      <c r="B26" s="32"/>
      <c r="C26" s="31"/>
      <c r="D26" s="31"/>
      <c r="E26" s="31"/>
      <c r="F26" s="31"/>
      <c r="G26" s="31"/>
      <c r="H26" s="33"/>
      <c r="I26" s="33"/>
      <c r="J26" s="33"/>
      <c r="K26" s="33"/>
      <c r="L26" s="33"/>
      <c r="M26" s="33"/>
      <c r="N26" s="33"/>
      <c r="O26" s="33"/>
    </row>
    <row r="27" s="29" customFormat="true" ht="28.5" hidden="true" customHeight="true" outlineLevel="0" collapsed="false">
      <c r="A27" s="31"/>
      <c r="B27" s="32"/>
      <c r="C27" s="31"/>
      <c r="D27" s="31"/>
      <c r="E27" s="31"/>
      <c r="F27" s="31"/>
      <c r="G27" s="31"/>
      <c r="H27" s="33"/>
      <c r="I27" s="33"/>
      <c r="J27" s="33"/>
      <c r="K27" s="33"/>
      <c r="L27" s="33"/>
      <c r="M27" s="33"/>
      <c r="N27" s="33"/>
      <c r="O27" s="33"/>
    </row>
    <row r="28" customFormat="false" ht="27.75" hidden="true" customHeight="true" outlineLevel="0" collapsed="false">
      <c r="A28" s="31"/>
      <c r="B28" s="32"/>
      <c r="C28" s="31"/>
      <c r="D28" s="31"/>
      <c r="E28" s="31"/>
      <c r="F28" s="31"/>
      <c r="G28" s="31"/>
      <c r="H28" s="33"/>
      <c r="I28" s="33"/>
      <c r="J28" s="33"/>
      <c r="K28" s="33"/>
      <c r="L28" s="33"/>
      <c r="M28" s="33"/>
      <c r="N28" s="33"/>
      <c r="O28" s="33"/>
    </row>
    <row r="29" customFormat="false" ht="12.75" hidden="false" customHeight="true" outlineLevel="0" collapsed="false">
      <c r="A29" s="3"/>
      <c r="B29" s="34"/>
      <c r="C29" s="34"/>
      <c r="D29" s="34"/>
      <c r="E29" s="34"/>
      <c r="F29" s="34"/>
      <c r="G29" s="34"/>
      <c r="H29" s="34"/>
      <c r="I29" s="34"/>
      <c r="J29" s="34"/>
      <c r="K29" s="34"/>
      <c r="L29" s="34"/>
      <c r="M29" s="34"/>
      <c r="N29" s="34"/>
      <c r="O29" s="35"/>
    </row>
    <row r="30" customFormat="false" ht="33" hidden="false" customHeight="true" outlineLevel="0" collapsed="false">
      <c r="A30" s="36" t="s">
        <v>4</v>
      </c>
      <c r="B30" s="37" t="s">
        <v>5</v>
      </c>
      <c r="C30" s="37" t="s">
        <v>26</v>
      </c>
      <c r="D30" s="38" t="s">
        <v>7</v>
      </c>
      <c r="E30" s="38"/>
      <c r="F30" s="38"/>
      <c r="G30" s="38"/>
      <c r="H30" s="39" t="s">
        <v>27</v>
      </c>
      <c r="I30" s="39"/>
      <c r="J30" s="39"/>
      <c r="K30" s="39"/>
      <c r="L30" s="39"/>
      <c r="M30" s="39"/>
      <c r="N30" s="39"/>
      <c r="O30" s="39"/>
    </row>
    <row r="31" customFormat="false" ht="28.5" hidden="false" customHeight="true" outlineLevel="0" collapsed="false">
      <c r="A31" s="36"/>
      <c r="B31" s="37"/>
      <c r="C31" s="37"/>
      <c r="D31" s="40" t="s">
        <v>9</v>
      </c>
      <c r="E31" s="40"/>
      <c r="F31" s="40"/>
      <c r="G31" s="40"/>
      <c r="H31" s="41" t="s">
        <v>28</v>
      </c>
      <c r="I31" s="41" t="s">
        <v>29</v>
      </c>
      <c r="J31" s="41" t="s">
        <v>30</v>
      </c>
      <c r="K31" s="41" t="s">
        <v>31</v>
      </c>
      <c r="L31" s="41" t="s">
        <v>32</v>
      </c>
      <c r="M31" s="41" t="s">
        <v>33</v>
      </c>
      <c r="N31" s="41" t="s">
        <v>34</v>
      </c>
      <c r="O31" s="42" t="s">
        <v>10</v>
      </c>
    </row>
    <row r="32" customFormat="false" ht="25.5" hidden="false" customHeight="true" outlineLevel="0" collapsed="false">
      <c r="A32" s="43" t="n">
        <v>1</v>
      </c>
      <c r="B32" s="41" t="n">
        <v>2</v>
      </c>
      <c r="C32" s="41" t="n">
        <v>2</v>
      </c>
      <c r="D32" s="41" t="n">
        <v>3</v>
      </c>
      <c r="E32" s="41" t="n">
        <v>4</v>
      </c>
      <c r="F32" s="41" t="n">
        <v>5</v>
      </c>
      <c r="G32" s="41" t="n">
        <v>6</v>
      </c>
      <c r="H32" s="41" t="n">
        <v>7</v>
      </c>
      <c r="I32" s="41" t="n">
        <v>8</v>
      </c>
      <c r="J32" s="41" t="n">
        <v>9</v>
      </c>
      <c r="K32" s="41" t="n">
        <v>10</v>
      </c>
      <c r="L32" s="41" t="n">
        <v>11</v>
      </c>
      <c r="M32" s="41" t="n">
        <v>12</v>
      </c>
      <c r="N32" s="41" t="n">
        <v>13</v>
      </c>
      <c r="O32" s="42" t="n">
        <v>14</v>
      </c>
    </row>
    <row r="33" customFormat="false" ht="36" hidden="false" customHeight="true" outlineLevel="0" collapsed="false">
      <c r="A33" s="43" t="s">
        <v>11</v>
      </c>
      <c r="B33" s="44"/>
      <c r="C33" s="45" t="s">
        <v>12</v>
      </c>
      <c r="D33" s="45"/>
      <c r="E33" s="45"/>
      <c r="F33" s="45"/>
      <c r="G33" s="45"/>
      <c r="H33" s="45"/>
      <c r="I33" s="45"/>
      <c r="J33" s="45"/>
      <c r="K33" s="45"/>
      <c r="L33" s="45"/>
      <c r="M33" s="45"/>
      <c r="N33" s="45"/>
      <c r="O33" s="45"/>
    </row>
    <row r="34" customFormat="false" ht="25.5" hidden="false" customHeight="true" outlineLevel="0" collapsed="false">
      <c r="A34" s="46"/>
      <c r="B34" s="17" t="s">
        <v>12</v>
      </c>
      <c r="C34" s="18" t="s">
        <v>35</v>
      </c>
      <c r="D34" s="18"/>
      <c r="E34" s="18"/>
      <c r="F34" s="18"/>
      <c r="G34" s="18"/>
      <c r="H34" s="19" t="n">
        <f aca="false">H43+H52+H62</f>
        <v>224334.5</v>
      </c>
      <c r="I34" s="19" t="n">
        <f aca="false">I43+I53+I62</f>
        <v>255411</v>
      </c>
      <c r="J34" s="19" t="n">
        <f aca="false">J43+J53+J62</f>
        <v>250320</v>
      </c>
      <c r="K34" s="19" t="n">
        <f aca="false">K43+K53+K62</f>
        <v>259891</v>
      </c>
      <c r="L34" s="19" t="n">
        <f aca="false">L43+L53+L62</f>
        <v>270286.64</v>
      </c>
      <c r="M34" s="19" t="n">
        <f aca="false">M43+M53+M62</f>
        <v>281098.1056</v>
      </c>
      <c r="N34" s="19" t="n">
        <f aca="false">N43+N53+N62</f>
        <v>292341.929824</v>
      </c>
      <c r="O34" s="47" t="n">
        <f aca="false">SUM(H34:N34)</f>
        <v>1833683.175424</v>
      </c>
      <c r="P34" s="48" t="n">
        <f aca="false">O43+O52+O53+O62</f>
        <v>1833683.175424</v>
      </c>
      <c r="Q34" s="48"/>
      <c r="V34" s="1" t="s">
        <v>36</v>
      </c>
    </row>
    <row r="35" customFormat="false" ht="27.75" hidden="false" customHeight="true" outlineLevel="0" collapsed="false">
      <c r="A35" s="46"/>
      <c r="B35" s="17"/>
      <c r="C35" s="18" t="s">
        <v>37</v>
      </c>
      <c r="D35" s="49"/>
      <c r="E35" s="49"/>
      <c r="F35" s="49"/>
      <c r="G35" s="49"/>
      <c r="H35" s="19"/>
      <c r="I35" s="19"/>
      <c r="J35" s="19"/>
      <c r="K35" s="19"/>
      <c r="L35" s="19"/>
      <c r="M35" s="19"/>
      <c r="N35" s="19"/>
      <c r="O35" s="47"/>
    </row>
    <row r="36" customFormat="false" ht="37.5" hidden="false" customHeight="true" outlineLevel="0" collapsed="false">
      <c r="A36" s="46"/>
      <c r="B36" s="17"/>
      <c r="C36" s="18" t="s">
        <v>38</v>
      </c>
      <c r="D36" s="50"/>
      <c r="E36" s="50"/>
      <c r="F36" s="50"/>
      <c r="G36" s="50"/>
      <c r="H36" s="14"/>
      <c r="I36" s="14"/>
      <c r="J36" s="14"/>
      <c r="K36" s="14"/>
      <c r="L36" s="14"/>
      <c r="M36" s="14"/>
      <c r="N36" s="14"/>
      <c r="O36" s="51"/>
    </row>
    <row r="37" customFormat="false" ht="24.75" hidden="false" customHeight="true" outlineLevel="0" collapsed="false">
      <c r="A37" s="46"/>
      <c r="B37" s="17"/>
      <c r="C37" s="52" t="s">
        <v>39</v>
      </c>
      <c r="D37" s="50"/>
      <c r="E37" s="50"/>
      <c r="F37" s="50"/>
      <c r="G37" s="50"/>
      <c r="H37" s="14"/>
      <c r="I37" s="14"/>
      <c r="J37" s="14"/>
      <c r="K37" s="14"/>
      <c r="L37" s="14"/>
      <c r="M37" s="14"/>
      <c r="N37" s="14"/>
      <c r="O37" s="51"/>
      <c r="S37" s="1" t="s">
        <v>40</v>
      </c>
    </row>
    <row r="38" customFormat="false" ht="56.25" hidden="false" customHeight="true" outlineLevel="0" collapsed="false">
      <c r="A38" s="46"/>
      <c r="B38" s="17"/>
      <c r="C38" s="18" t="s">
        <v>41</v>
      </c>
      <c r="D38" s="49"/>
      <c r="E38" s="49"/>
      <c r="F38" s="49"/>
      <c r="G38" s="49"/>
      <c r="H38" s="14"/>
      <c r="I38" s="14"/>
      <c r="J38" s="14"/>
      <c r="K38" s="14"/>
      <c r="L38" s="14"/>
      <c r="M38" s="14"/>
      <c r="N38" s="14"/>
      <c r="O38" s="51"/>
    </row>
    <row r="39" customFormat="false" ht="54.75" hidden="false" customHeight="true" outlineLevel="0" collapsed="false">
      <c r="A39" s="46"/>
      <c r="B39" s="17"/>
      <c r="C39" s="18" t="s">
        <v>42</v>
      </c>
      <c r="D39" s="49"/>
      <c r="E39" s="49"/>
      <c r="F39" s="49"/>
      <c r="G39" s="49"/>
      <c r="H39" s="14"/>
      <c r="I39" s="14"/>
      <c r="J39" s="14"/>
      <c r="K39" s="14"/>
      <c r="L39" s="14"/>
      <c r="M39" s="14"/>
      <c r="N39" s="14"/>
      <c r="O39" s="51"/>
    </row>
    <row r="40" customFormat="false" ht="23.25" hidden="false" customHeight="true" outlineLevel="0" collapsed="false">
      <c r="A40" s="46"/>
      <c r="B40" s="17"/>
      <c r="C40" s="18" t="s">
        <v>43</v>
      </c>
      <c r="D40" s="50"/>
      <c r="E40" s="50"/>
      <c r="F40" s="50"/>
      <c r="G40" s="50"/>
      <c r="H40" s="14"/>
      <c r="I40" s="14"/>
      <c r="J40" s="14"/>
      <c r="K40" s="14"/>
      <c r="L40" s="14"/>
      <c r="M40" s="14"/>
      <c r="N40" s="14"/>
      <c r="O40" s="51"/>
    </row>
    <row r="41" customFormat="false" ht="21.75" hidden="false" customHeight="true" outlineLevel="0" collapsed="false">
      <c r="A41" s="46"/>
      <c r="B41" s="17"/>
      <c r="C41" s="18" t="s">
        <v>44</v>
      </c>
      <c r="D41" s="49"/>
      <c r="E41" s="49"/>
      <c r="F41" s="49"/>
      <c r="G41" s="49"/>
      <c r="H41" s="14"/>
      <c r="I41" s="14"/>
      <c r="J41" s="14"/>
      <c r="K41" s="14"/>
      <c r="L41" s="14"/>
      <c r="M41" s="14"/>
      <c r="N41" s="14"/>
      <c r="O41" s="51"/>
    </row>
    <row r="42" customFormat="false" ht="23.25" hidden="false" customHeight="true" outlineLevel="0" collapsed="false">
      <c r="A42" s="43" t="s">
        <v>16</v>
      </c>
      <c r="B42" s="53"/>
      <c r="C42" s="45" t="s">
        <v>45</v>
      </c>
      <c r="D42" s="45"/>
      <c r="E42" s="45"/>
      <c r="F42" s="45"/>
      <c r="G42" s="45"/>
      <c r="H42" s="45"/>
      <c r="I42" s="45"/>
      <c r="J42" s="45"/>
      <c r="K42" s="45"/>
      <c r="L42" s="45"/>
      <c r="M42" s="45"/>
      <c r="N42" s="45"/>
      <c r="O42" s="45"/>
    </row>
    <row r="43" customFormat="false" ht="34.5" hidden="false" customHeight="true" outlineLevel="0" collapsed="false">
      <c r="A43" s="54"/>
      <c r="B43" s="14" t="s">
        <v>17</v>
      </c>
      <c r="C43" s="18" t="s">
        <v>35</v>
      </c>
      <c r="D43" s="22" t="n">
        <v>828</v>
      </c>
      <c r="E43" s="23" t="s">
        <v>18</v>
      </c>
      <c r="F43" s="22" t="s">
        <v>46</v>
      </c>
      <c r="G43" s="14" t="s">
        <v>47</v>
      </c>
      <c r="H43" s="30" t="n">
        <v>42966.3</v>
      </c>
      <c r="I43" s="30" t="n">
        <v>47064</v>
      </c>
      <c r="J43" s="30" t="n">
        <v>46883</v>
      </c>
      <c r="K43" s="19" t="n">
        <v>48672</v>
      </c>
      <c r="L43" s="19" t="n">
        <v>50618.88</v>
      </c>
      <c r="M43" s="19" t="n">
        <v>52643.6352</v>
      </c>
      <c r="N43" s="19" t="n">
        <v>54749.380608</v>
      </c>
      <c r="O43" s="47" t="n">
        <f aca="false">SUM(H43:N43)</f>
        <v>343597.195808</v>
      </c>
    </row>
    <row r="44" customFormat="false" ht="23.25" hidden="false" customHeight="true" outlineLevel="0" collapsed="false">
      <c r="A44" s="46"/>
      <c r="B44" s="14"/>
      <c r="C44" s="18" t="s">
        <v>37</v>
      </c>
      <c r="D44" s="49"/>
      <c r="E44" s="49"/>
      <c r="F44" s="49"/>
      <c r="G44" s="49"/>
      <c r="H44" s="19"/>
      <c r="I44" s="19"/>
      <c r="J44" s="19"/>
      <c r="K44" s="19"/>
      <c r="L44" s="19"/>
      <c r="M44" s="19"/>
      <c r="N44" s="19"/>
      <c r="O44" s="47"/>
    </row>
    <row r="45" customFormat="false" ht="34.5" hidden="false" customHeight="true" outlineLevel="0" collapsed="false">
      <c r="A45" s="46"/>
      <c r="B45" s="14"/>
      <c r="C45" s="18" t="s">
        <v>38</v>
      </c>
      <c r="D45" s="50"/>
      <c r="E45" s="50"/>
      <c r="F45" s="50"/>
      <c r="G45" s="50"/>
      <c r="H45" s="14"/>
      <c r="I45" s="14"/>
      <c r="J45" s="14"/>
      <c r="K45" s="14"/>
      <c r="L45" s="14"/>
      <c r="M45" s="14"/>
      <c r="N45" s="14"/>
      <c r="O45" s="51"/>
    </row>
    <row r="46" customFormat="false" ht="24" hidden="false" customHeight="true" outlineLevel="0" collapsed="false">
      <c r="A46" s="46"/>
      <c r="B46" s="14"/>
      <c r="C46" s="52" t="s">
        <v>39</v>
      </c>
      <c r="D46" s="50"/>
      <c r="E46" s="50"/>
      <c r="F46" s="50"/>
      <c r="G46" s="50"/>
      <c r="H46" s="14"/>
      <c r="I46" s="14"/>
      <c r="J46" s="14"/>
      <c r="K46" s="14"/>
      <c r="L46" s="14"/>
      <c r="M46" s="14"/>
      <c r="N46" s="14"/>
      <c r="O46" s="51"/>
    </row>
    <row r="47" customFormat="false" ht="57" hidden="false" customHeight="true" outlineLevel="0" collapsed="false">
      <c r="A47" s="46"/>
      <c r="B47" s="14"/>
      <c r="C47" s="18" t="s">
        <v>41</v>
      </c>
      <c r="D47" s="49"/>
      <c r="E47" s="49"/>
      <c r="F47" s="49"/>
      <c r="G47" s="49"/>
      <c r="H47" s="14"/>
      <c r="I47" s="14"/>
      <c r="J47" s="14"/>
      <c r="K47" s="14"/>
      <c r="L47" s="14"/>
      <c r="M47" s="14"/>
      <c r="N47" s="14"/>
      <c r="O47" s="51"/>
    </row>
    <row r="48" customFormat="false" ht="48.75" hidden="false" customHeight="true" outlineLevel="0" collapsed="false">
      <c r="A48" s="46"/>
      <c r="B48" s="14"/>
      <c r="C48" s="18" t="s">
        <v>42</v>
      </c>
      <c r="D48" s="49"/>
      <c r="E48" s="49"/>
      <c r="F48" s="49"/>
      <c r="G48" s="49"/>
      <c r="H48" s="14"/>
      <c r="I48" s="14"/>
      <c r="J48" s="14"/>
      <c r="K48" s="14"/>
      <c r="L48" s="14"/>
      <c r="M48" s="14"/>
      <c r="N48" s="14"/>
      <c r="O48" s="51"/>
    </row>
    <row r="49" customFormat="false" ht="21" hidden="false" customHeight="true" outlineLevel="0" collapsed="false">
      <c r="A49" s="46"/>
      <c r="B49" s="14"/>
      <c r="C49" s="18" t="s">
        <v>43</v>
      </c>
      <c r="D49" s="50"/>
      <c r="E49" s="50"/>
      <c r="F49" s="50"/>
      <c r="G49" s="50"/>
      <c r="H49" s="14"/>
      <c r="I49" s="14"/>
      <c r="J49" s="14"/>
      <c r="K49" s="14"/>
      <c r="L49" s="14"/>
      <c r="M49" s="14"/>
      <c r="N49" s="14"/>
      <c r="O49" s="51"/>
    </row>
    <row r="50" customFormat="false" ht="23.25" hidden="false" customHeight="true" outlineLevel="0" collapsed="false">
      <c r="A50" s="46"/>
      <c r="B50" s="14"/>
      <c r="C50" s="18" t="s">
        <v>44</v>
      </c>
      <c r="D50" s="49"/>
      <c r="E50" s="49"/>
      <c r="F50" s="49"/>
      <c r="G50" s="49"/>
      <c r="H50" s="14"/>
      <c r="I50" s="14"/>
      <c r="J50" s="14"/>
      <c r="K50" s="14"/>
      <c r="L50" s="14"/>
      <c r="M50" s="14"/>
      <c r="N50" s="14"/>
      <c r="O50" s="51"/>
    </row>
    <row r="51" customFormat="false" ht="30.75" hidden="false" customHeight="true" outlineLevel="0" collapsed="false">
      <c r="A51" s="43" t="s">
        <v>20</v>
      </c>
      <c r="B51" s="53"/>
      <c r="C51" s="45" t="s">
        <v>48</v>
      </c>
      <c r="D51" s="45"/>
      <c r="E51" s="45"/>
      <c r="F51" s="45"/>
      <c r="G51" s="45"/>
      <c r="H51" s="45"/>
      <c r="I51" s="45"/>
      <c r="J51" s="45"/>
      <c r="K51" s="45"/>
      <c r="L51" s="45"/>
      <c r="M51" s="45"/>
      <c r="N51" s="45"/>
      <c r="O51" s="45"/>
    </row>
    <row r="52" customFormat="false" ht="38.25" hidden="false" customHeight="true" outlineLevel="0" collapsed="false">
      <c r="A52" s="46"/>
      <c r="B52" s="14" t="s">
        <v>21</v>
      </c>
      <c r="C52" s="55" t="s">
        <v>35</v>
      </c>
      <c r="D52" s="22" t="n">
        <v>828</v>
      </c>
      <c r="E52" s="23" t="s">
        <v>22</v>
      </c>
      <c r="F52" s="22" t="s">
        <v>23</v>
      </c>
      <c r="G52" s="18" t="s">
        <v>49</v>
      </c>
      <c r="H52" s="19" t="n">
        <v>146039.9</v>
      </c>
      <c r="I52" s="19"/>
      <c r="J52" s="19"/>
      <c r="K52" s="19"/>
      <c r="L52" s="19"/>
      <c r="M52" s="19"/>
      <c r="N52" s="19"/>
      <c r="O52" s="47" t="n">
        <f aca="false">SUM(H52:N52)</f>
        <v>146039.9</v>
      </c>
      <c r="P52" s="48" t="n">
        <f aca="false">SUM(H52:N52)</f>
        <v>146039.9</v>
      </c>
    </row>
    <row r="53" customFormat="false" ht="32.25" hidden="false" customHeight="true" outlineLevel="0" collapsed="false">
      <c r="A53" s="46"/>
      <c r="B53" s="14"/>
      <c r="C53" s="55"/>
      <c r="D53" s="56" t="n">
        <v>828</v>
      </c>
      <c r="E53" s="57" t="s">
        <v>22</v>
      </c>
      <c r="F53" s="56" t="s">
        <v>50</v>
      </c>
      <c r="G53" s="18" t="s">
        <v>49</v>
      </c>
      <c r="H53" s="19"/>
      <c r="I53" s="19" t="n">
        <v>167708</v>
      </c>
      <c r="J53" s="19" t="n">
        <v>162816</v>
      </c>
      <c r="K53" s="19" t="n">
        <v>169157</v>
      </c>
      <c r="L53" s="19" t="n">
        <v>175923.28</v>
      </c>
      <c r="M53" s="19" t="n">
        <v>182960.2112</v>
      </c>
      <c r="N53" s="19" t="n">
        <v>190278.519648</v>
      </c>
      <c r="O53" s="47" t="n">
        <f aca="false">SUM(H53:N53)</f>
        <v>1048843.010848</v>
      </c>
      <c r="P53" s="48"/>
    </row>
    <row r="54" customFormat="false" ht="25.5" hidden="false" customHeight="true" outlineLevel="0" collapsed="false">
      <c r="A54" s="46"/>
      <c r="B54" s="14"/>
      <c r="C54" s="18" t="s">
        <v>37</v>
      </c>
      <c r="D54" s="49"/>
      <c r="E54" s="49"/>
      <c r="F54" s="49"/>
      <c r="G54" s="49"/>
      <c r="H54" s="19"/>
      <c r="I54" s="19"/>
      <c r="J54" s="19"/>
      <c r="K54" s="19"/>
      <c r="L54" s="19"/>
      <c r="M54" s="19"/>
      <c r="N54" s="19"/>
      <c r="O54" s="47"/>
    </row>
    <row r="55" customFormat="false" ht="42" hidden="false" customHeight="true" outlineLevel="0" collapsed="false">
      <c r="A55" s="46"/>
      <c r="B55" s="14"/>
      <c r="C55" s="18" t="s">
        <v>38</v>
      </c>
      <c r="D55" s="50"/>
      <c r="E55" s="50"/>
      <c r="F55" s="50"/>
      <c r="G55" s="50"/>
      <c r="H55" s="14"/>
      <c r="I55" s="14"/>
      <c r="J55" s="14"/>
      <c r="K55" s="14"/>
      <c r="L55" s="14"/>
      <c r="M55" s="14"/>
      <c r="N55" s="14"/>
      <c r="O55" s="51"/>
    </row>
    <row r="56" customFormat="false" ht="22.5" hidden="false" customHeight="true" outlineLevel="0" collapsed="false">
      <c r="A56" s="46"/>
      <c r="B56" s="14"/>
      <c r="C56" s="52" t="s">
        <v>39</v>
      </c>
      <c r="D56" s="50"/>
      <c r="E56" s="50"/>
      <c r="F56" s="50"/>
      <c r="G56" s="50"/>
      <c r="H56" s="14"/>
      <c r="I56" s="14"/>
      <c r="J56" s="14"/>
      <c r="K56" s="14"/>
      <c r="L56" s="14"/>
      <c r="M56" s="14"/>
      <c r="N56" s="14"/>
      <c r="O56" s="51"/>
    </row>
    <row r="57" customFormat="false" ht="54" hidden="false" customHeight="true" outlineLevel="0" collapsed="false">
      <c r="A57" s="46"/>
      <c r="B57" s="14"/>
      <c r="C57" s="18" t="s">
        <v>41</v>
      </c>
      <c r="D57" s="49"/>
      <c r="E57" s="49"/>
      <c r="F57" s="49"/>
      <c r="G57" s="49"/>
      <c r="H57" s="14"/>
      <c r="I57" s="14"/>
      <c r="J57" s="14"/>
      <c r="K57" s="14"/>
      <c r="L57" s="14"/>
      <c r="M57" s="14"/>
      <c r="N57" s="14"/>
      <c r="O57" s="51"/>
    </row>
    <row r="58" customFormat="false" ht="54" hidden="false" customHeight="true" outlineLevel="0" collapsed="false">
      <c r="A58" s="46"/>
      <c r="B58" s="14"/>
      <c r="C58" s="18" t="s">
        <v>42</v>
      </c>
      <c r="D58" s="49"/>
      <c r="E58" s="49"/>
      <c r="F58" s="49"/>
      <c r="G58" s="49"/>
      <c r="H58" s="14"/>
      <c r="I58" s="14"/>
      <c r="J58" s="14"/>
      <c r="K58" s="14"/>
      <c r="L58" s="14"/>
      <c r="M58" s="14"/>
      <c r="N58" s="14"/>
      <c r="O58" s="51"/>
      <c r="V58" s="1" t="s">
        <v>51</v>
      </c>
    </row>
    <row r="59" customFormat="false" ht="24.75" hidden="false" customHeight="true" outlineLevel="0" collapsed="false">
      <c r="A59" s="46"/>
      <c r="B59" s="14"/>
      <c r="C59" s="18" t="s">
        <v>43</v>
      </c>
      <c r="D59" s="50"/>
      <c r="E59" s="50"/>
      <c r="F59" s="50"/>
      <c r="G59" s="50"/>
      <c r="H59" s="14"/>
      <c r="I59" s="14"/>
      <c r="J59" s="14"/>
      <c r="K59" s="14"/>
      <c r="L59" s="14"/>
      <c r="M59" s="14"/>
      <c r="N59" s="14"/>
      <c r="O59" s="51"/>
    </row>
    <row r="60" customFormat="false" ht="19.5" hidden="false" customHeight="true" outlineLevel="0" collapsed="false">
      <c r="A60" s="46"/>
      <c r="B60" s="14"/>
      <c r="C60" s="18" t="s">
        <v>44</v>
      </c>
      <c r="D60" s="49"/>
      <c r="E60" s="49"/>
      <c r="F60" s="49"/>
      <c r="G60" s="49"/>
      <c r="H60" s="14"/>
      <c r="I60" s="14"/>
      <c r="J60" s="14"/>
      <c r="K60" s="14"/>
      <c r="L60" s="14"/>
      <c r="M60" s="14"/>
      <c r="N60" s="14"/>
      <c r="O60" s="51"/>
    </row>
    <row r="61" customFormat="false" ht="28.5" hidden="false" customHeight="true" outlineLevel="0" collapsed="false">
      <c r="A61" s="43" t="s">
        <v>24</v>
      </c>
      <c r="B61" s="58"/>
      <c r="C61" s="45" t="s">
        <v>52</v>
      </c>
      <c r="D61" s="45"/>
      <c r="E61" s="45"/>
      <c r="F61" s="45"/>
      <c r="G61" s="45"/>
      <c r="H61" s="45"/>
      <c r="I61" s="45"/>
      <c r="J61" s="45"/>
      <c r="K61" s="45"/>
      <c r="L61" s="45"/>
      <c r="M61" s="45"/>
      <c r="N61" s="45"/>
      <c r="O61" s="45"/>
    </row>
    <row r="62" customFormat="false" ht="31.5" hidden="false" customHeight="true" outlineLevel="0" collapsed="false">
      <c r="A62" s="54"/>
      <c r="B62" s="17" t="s">
        <v>25</v>
      </c>
      <c r="C62" s="18" t="s">
        <v>35</v>
      </c>
      <c r="D62" s="22" t="n">
        <v>828</v>
      </c>
      <c r="E62" s="23" t="s">
        <v>18</v>
      </c>
      <c r="F62" s="22" t="s">
        <v>23</v>
      </c>
      <c r="G62" s="14" t="s">
        <v>47</v>
      </c>
      <c r="H62" s="19" t="n">
        <v>35328.3</v>
      </c>
      <c r="I62" s="19" t="n">
        <v>40639</v>
      </c>
      <c r="J62" s="19" t="n">
        <v>40621</v>
      </c>
      <c r="K62" s="19" t="n">
        <v>42062</v>
      </c>
      <c r="L62" s="19" t="n">
        <v>43744.48</v>
      </c>
      <c r="M62" s="19" t="n">
        <v>45494.2592</v>
      </c>
      <c r="N62" s="19" t="n">
        <v>47314.029568</v>
      </c>
      <c r="O62" s="47" t="n">
        <f aca="false">SUM(H62:N62)</f>
        <v>295203.068768</v>
      </c>
    </row>
    <row r="63" customFormat="false" ht="24.75" hidden="false" customHeight="true" outlineLevel="0" collapsed="false">
      <c r="A63" s="46"/>
      <c r="B63" s="17"/>
      <c r="C63" s="18" t="s">
        <v>37</v>
      </c>
      <c r="D63" s="49"/>
      <c r="E63" s="49"/>
      <c r="F63" s="49"/>
      <c r="G63" s="49"/>
      <c r="H63" s="19"/>
      <c r="I63" s="19"/>
      <c r="J63" s="19"/>
      <c r="K63" s="19"/>
      <c r="L63" s="19"/>
      <c r="M63" s="19"/>
      <c r="N63" s="19"/>
      <c r="O63" s="47"/>
    </row>
    <row r="64" customFormat="false" ht="37.5" hidden="false" customHeight="true" outlineLevel="0" collapsed="false">
      <c r="A64" s="46"/>
      <c r="B64" s="17"/>
      <c r="C64" s="18" t="s">
        <v>38</v>
      </c>
      <c r="D64" s="50"/>
      <c r="E64" s="50"/>
      <c r="F64" s="50"/>
      <c r="G64" s="50"/>
      <c r="H64" s="14"/>
      <c r="I64" s="14"/>
      <c r="J64" s="14"/>
      <c r="K64" s="14"/>
      <c r="L64" s="14"/>
      <c r="M64" s="14"/>
      <c r="N64" s="14"/>
      <c r="O64" s="51"/>
    </row>
    <row r="65" customFormat="false" ht="21" hidden="false" customHeight="true" outlineLevel="0" collapsed="false">
      <c r="A65" s="46"/>
      <c r="B65" s="17"/>
      <c r="C65" s="52" t="s">
        <v>39</v>
      </c>
      <c r="D65" s="50"/>
      <c r="E65" s="50"/>
      <c r="F65" s="50"/>
      <c r="G65" s="50"/>
      <c r="H65" s="14"/>
      <c r="I65" s="14"/>
      <c r="J65" s="14"/>
      <c r="K65" s="14"/>
      <c r="L65" s="14"/>
      <c r="M65" s="14"/>
      <c r="N65" s="14"/>
      <c r="O65" s="51"/>
    </row>
    <row r="66" customFormat="false" ht="47.25" hidden="false" customHeight="false" outlineLevel="0" collapsed="false">
      <c r="A66" s="46"/>
      <c r="B66" s="17"/>
      <c r="C66" s="18" t="s">
        <v>41</v>
      </c>
      <c r="D66" s="49"/>
      <c r="E66" s="49"/>
      <c r="F66" s="49"/>
      <c r="G66" s="49"/>
      <c r="H66" s="14"/>
      <c r="I66" s="14"/>
      <c r="J66" s="14"/>
      <c r="K66" s="14"/>
      <c r="L66" s="14"/>
      <c r="M66" s="14"/>
      <c r="N66" s="14"/>
      <c r="O66" s="51"/>
    </row>
    <row r="67" customFormat="false" ht="47.25" hidden="false" customHeight="false" outlineLevel="0" collapsed="false">
      <c r="A67" s="46"/>
      <c r="B67" s="17"/>
      <c r="C67" s="18" t="s">
        <v>42</v>
      </c>
      <c r="D67" s="49"/>
      <c r="E67" s="49"/>
      <c r="F67" s="49"/>
      <c r="G67" s="49"/>
      <c r="H67" s="14"/>
      <c r="I67" s="14"/>
      <c r="J67" s="14"/>
      <c r="K67" s="14"/>
      <c r="L67" s="14"/>
      <c r="M67" s="14"/>
      <c r="N67" s="14"/>
      <c r="O67" s="51"/>
    </row>
    <row r="68" customFormat="false" ht="15.75" hidden="false" customHeight="false" outlineLevel="0" collapsed="false">
      <c r="A68" s="46"/>
      <c r="B68" s="17"/>
      <c r="C68" s="18" t="s">
        <v>43</v>
      </c>
      <c r="D68" s="50"/>
      <c r="E68" s="50"/>
      <c r="F68" s="50"/>
      <c r="G68" s="50"/>
      <c r="H68" s="14"/>
      <c r="I68" s="14"/>
      <c r="J68" s="14"/>
      <c r="K68" s="14"/>
      <c r="L68" s="14"/>
      <c r="M68" s="14"/>
      <c r="N68" s="14"/>
      <c r="O68" s="51"/>
    </row>
    <row r="69" customFormat="false" ht="22.5" hidden="false" customHeight="true" outlineLevel="0" collapsed="false">
      <c r="A69" s="46"/>
      <c r="B69" s="17"/>
      <c r="C69" s="18" t="s">
        <v>44</v>
      </c>
      <c r="D69" s="49"/>
      <c r="E69" s="49"/>
      <c r="F69" s="49"/>
      <c r="G69" s="49"/>
      <c r="H69" s="14"/>
      <c r="I69" s="14"/>
      <c r="J69" s="14"/>
      <c r="K69" s="14"/>
      <c r="L69" s="14"/>
      <c r="M69" s="14"/>
      <c r="N69" s="14"/>
      <c r="O69" s="51"/>
    </row>
    <row r="70" customFormat="false" ht="27" hidden="false" customHeight="true" outlineLevel="0" collapsed="false">
      <c r="A70" s="59"/>
      <c r="B70" s="60"/>
      <c r="C70" s="61" t="s">
        <v>53</v>
      </c>
      <c r="D70" s="60"/>
      <c r="E70" s="60"/>
      <c r="F70" s="60"/>
      <c r="G70" s="60"/>
      <c r="H70" s="60"/>
      <c r="I70" s="60"/>
      <c r="J70" s="60"/>
      <c r="K70" s="60"/>
      <c r="L70" s="60"/>
      <c r="M70" s="60"/>
      <c r="N70" s="60"/>
      <c r="O70" s="62"/>
    </row>
    <row r="71" customFormat="false" ht="21.75" hidden="false" customHeight="true" outlineLevel="0" collapsed="false"/>
    <row r="72" customFormat="false" ht="15.75" hidden="false" customHeight="true" outlineLevel="0" collapsed="false"/>
    <row r="78" customFormat="false" ht="15" hidden="false" customHeight="false" outlineLevel="0" collapsed="false">
      <c r="R78" s="1" t="s">
        <v>36</v>
      </c>
    </row>
  </sheetData>
  <mergeCells count="35">
    <mergeCell ref="A2:O2"/>
    <mergeCell ref="A3:O3"/>
    <mergeCell ref="A5:O5"/>
    <mergeCell ref="A7:A8"/>
    <mergeCell ref="B7:B8"/>
    <mergeCell ref="C7:C8"/>
    <mergeCell ref="D7:G7"/>
    <mergeCell ref="H7:O7"/>
    <mergeCell ref="D8:G8"/>
    <mergeCell ref="A10:A12"/>
    <mergeCell ref="B10:B12"/>
    <mergeCell ref="A13:A15"/>
    <mergeCell ref="B13:B15"/>
    <mergeCell ref="A16:A18"/>
    <mergeCell ref="B16:B18"/>
    <mergeCell ref="A19:A21"/>
    <mergeCell ref="B19:B21"/>
    <mergeCell ref="B22:B24"/>
    <mergeCell ref="B25:B27"/>
    <mergeCell ref="A30:A31"/>
    <mergeCell ref="B30:B31"/>
    <mergeCell ref="C30:C31"/>
    <mergeCell ref="D30:G30"/>
    <mergeCell ref="H30:O30"/>
    <mergeCell ref="D31:G31"/>
    <mergeCell ref="C33:O33"/>
    <mergeCell ref="B34:B41"/>
    <mergeCell ref="C42:O42"/>
    <mergeCell ref="B43:B50"/>
    <mergeCell ref="C51:O51"/>
    <mergeCell ref="A52:A53"/>
    <mergeCell ref="B52:B60"/>
    <mergeCell ref="C52:C53"/>
    <mergeCell ref="C61:O61"/>
    <mergeCell ref="B62:B69"/>
  </mergeCells>
  <printOptions headings="false" gridLines="false" gridLinesSet="true" horizontalCentered="false" verticalCentered="false"/>
  <pageMargins left="0.590277777777778" right="0.590277777777778" top="0.590972222222222" bottom="0.590277777777778" header="0.315277777777778" footer="0.511811023622047"/>
  <pageSetup paperSize="9" scale="100" fitToWidth="1" fitToHeight="7" pageOrder="downThenOver" orientation="landscape" blackAndWhite="false" draft="false" cellComments="none" firstPageNumber="51" useFirstPageNumber="true" horizontalDpi="300" verticalDpi="300" copies="1"/>
  <headerFooter differentFirst="false" differentOddEven="false">
    <oddHeader>&amp;C&amp;P</oddHeader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</TotalTime>
  <Application>LibreOffice/7.6.7.2$Linux_X86_64 LibreOffice_project/60$Build-2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2024-08-29T09:31:11Z</dcterms:created>
  <dc:creator>Шеховцова</dc:creator>
  <dc:description/>
  <dc:language>ru-RU</dc:language>
  <cp:lastModifiedBy/>
  <cp:lastPrinted>2024-12-23T11:49:31Z</cp:lastPrinted>
  <dcterms:modified xsi:type="dcterms:W3CDTF">2024-12-11T15:13:36Z</dcterms:modified>
  <cp:revision>2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